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<sst xmlns="http://schemas.openxmlformats.org/spreadsheetml/2006/main" count="394" uniqueCount="125">
  <si>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</si>
  <si>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</si>
  <si>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</si>
  <si>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</si>
  <si>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</si>
  <si>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</si>
  <si>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</si>
  <si>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</si>
  <si>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</si>
  <si>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</si>
  <si>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</si>
  <si>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</si>
  <si>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</si>
  <si>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</si>
  <si>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</si>
  <si>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</si>
  <si>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</si>
  <si>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</si>
  <si>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</si>
  <si>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</si>
  <si>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</si>
  <si>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</si>
  <si>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</si>
  <si>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</si>
  <si>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</si>
  <si>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</si>
  <si>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</si>
  <si>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</si>
  <si>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</si>
  <si>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</si>
  <si>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</si>
  <si>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</si>
  <si>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</si>
  <si>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</si>
  <si>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</si>
  <si>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</si>
  <si>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</si>
  <si>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</si>
  <si>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</si>
  <si>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</si>
  <si>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</si>
  <si>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</si>
  <si>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</si>
  <si>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</si>
  <si>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</si>
  <si>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</si>
  <si>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</si>
  <si>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</si>
  <si>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</si>
  <si>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</si>
  <si>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</si>
  <si>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</si>
  <si>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</si>
  <si>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</si>
  <si>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</si>
  <si>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</si>
  <si>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</si>
  <si>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</si>
  <si>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</si>
  <si>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</si>
  <si>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</si>
  <si>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</si>
  <si>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</si>
  <si>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</si>
  <si>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</si>
  <si>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</si>
  <si>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</si>
  <si>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</si>
  <si>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</si>
  <si>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</si>
  <si>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</si>
  <si>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</si>
  <si>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</si>
  <si>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</si>
  <si>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</si>
  <si>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</si>
  <si>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</si>
  <si>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</si>
  <si>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</si>
  <si>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</si>
  <si>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</si>
  <si>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</si>
  <si>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</si>
  <si>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</si>
  <si>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</si>
  <si>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</si>
  <si>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</si>
  <si>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</si>
  <si>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</si>
  <si>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</si>
  <si>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</si>
  <si>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</si>
  <si>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</si>
  <si>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</si>
  <si>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</si>
  <si>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</si>
  <si>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</si>
  <si>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</si>
  <si>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</si>
  <si>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</si>
  <si>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</si>
  <si>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</si>
  <si>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</si>
  <si>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</si>
  <si>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</si>
  <si>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</si>
  <si>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</si>
  <si>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</si>
  <si>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</si>
  <si>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</si>
  <si>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</si>
  <si>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</si>
  <si>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</si>
  <si>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</si>
  <si>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</si>
  <si>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</si>
  <si>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</si>
  <si>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</si>
  <si>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</si>
  <si>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план на січень-жовтень 2018р.</t>
  </si>
  <si>
    <t>станом на 24.10.2018</t>
  </si>
  <si>
    <r>
      <t xml:space="preserve">станом на 24.11.2018р.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</si>
  <si>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</t>
    </r>
    <r>
      <rPr>
        <b/>
        <sz val="12"/>
        <color indexed="10"/>
        <rFont val="Times New Roman"/>
        <family val="1"/>
      </rPr>
      <t>.10.2018р.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</si>
  <si>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24.10.2018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</si>
  <si>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24.10.2018р.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</si>
</sst>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8"/>
      <color indexed="8"/>
      <name val="Times New Roman"/>
      <family val="1"/>
    </font>
    <font>
      <sz val="7.4"/>
      <color indexed="8"/>
      <name val="Times New Roman"/>
      <family val="1"/>
    </font>
    <font>
      <sz val="7.6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0"/>
        <c:lblOffset val="100"/>
        <c:tickLblSkip val="1"/>
        <c:noMultiLvlLbl val="0"/>
      </c:catAx>
      <c:valAx>
        <c:axId val="251269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0"/>
        <c:lblOffset val="100"/>
        <c:tickLblSkip val="1"/>
        <c:noMultiLvlLbl val="0"/>
      </c:catAx>
      <c:valAx>
        <c:axId val="5958557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24.10.2018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508146"/>
        <c:axId val="61702403"/>
      </c:bar3D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0814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450716"/>
        <c:axId val="31838717"/>
      </c:bar3D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ax val="2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0"/>
        <c:lblOffset val="100"/>
        <c:tickLblSkip val="1"/>
        <c:noMultiLvlLbl val="0"/>
      </c:catAx>
      <c:valAx>
        <c:axId val="220164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0"/>
        <c:lblOffset val="100"/>
        <c:tickLblSkip val="1"/>
        <c:noMultiLvlLbl val="0"/>
      </c:catAx>
      <c:valAx>
        <c:axId val="385038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0"/>
        <c:lblOffset val="100"/>
        <c:tickLblSkip val="1"/>
        <c:noMultiLvlLbl val="0"/>
      </c:catAx>
      <c:valAx>
        <c:axId val="3180484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0"/>
        <c:lblOffset val="100"/>
        <c:tickLblSkip val="1"/>
        <c:noMultiLvlLbl val="0"/>
      </c:catAx>
      <c:valAx>
        <c:axId val="2605562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0"/>
        <c:lblOffset val="100"/>
        <c:tickLblSkip val="1"/>
        <c:noMultiLvlLbl val="0"/>
      </c:catAx>
      <c:valAx>
        <c:axId val="301306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0"/>
        <c:lblOffset val="100"/>
        <c:tickLblSkip val="1"/>
        <c:noMultiLvlLbl val="0"/>
      </c:catAx>
      <c:valAx>
        <c:axId val="246667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0"/>
        <c:lblOffset val="100"/>
        <c:tickLblSkip val="1"/>
        <c:noMultiLvlLbl val="0"/>
      </c:catAx>
      <c:valAx>
        <c:axId val="5184686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0"/>
        <c:lblOffset val="100"/>
        <c:tickLblSkip val="1"/>
        <c:noMultiLvlLbl val="0"/>
      </c:catAx>
      <c:valAx>
        <c:axId val="3884683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24.10.2018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1 317 291,0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січень-жовтень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- 49 406,2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- 50 379,2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121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5991.0375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5991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5991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5991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5991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5991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5991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5991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5991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5991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5991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5991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5991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5991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5991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5991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3600</v>
      </c>
      <c r="P20" s="3">
        <f t="shared" si="2"/>
        <v>0</v>
      </c>
      <c r="Q20" s="2">
        <v>5991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43398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5991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43399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5991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43402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>N23/O23</f>
        <v>0</v>
      </c>
      <c r="Q23" s="2">
        <v>5991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43403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10000</v>
      </c>
      <c r="P24" s="3">
        <f t="shared" si="2"/>
        <v>0</v>
      </c>
      <c r="Q24" s="2">
        <v>5991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43404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9000</v>
      </c>
      <c r="P25" s="3">
        <f t="shared" si="2"/>
        <v>0</v>
      </c>
      <c r="Q25" s="2">
        <v>5991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59380.700000000004</v>
      </c>
      <c r="C26" s="85">
        <f t="shared" si="4"/>
        <v>5584.1</v>
      </c>
      <c r="D26" s="107">
        <f t="shared" si="4"/>
        <v>891.25</v>
      </c>
      <c r="E26" s="107">
        <f t="shared" si="4"/>
        <v>4692.85</v>
      </c>
      <c r="F26" s="85">
        <f t="shared" si="4"/>
        <v>2643.85</v>
      </c>
      <c r="G26" s="85">
        <f t="shared" si="4"/>
        <v>5111.299999999999</v>
      </c>
      <c r="H26" s="85">
        <f t="shared" si="4"/>
        <v>19057.899999999998</v>
      </c>
      <c r="I26" s="85">
        <f t="shared" si="4"/>
        <v>1094.8</v>
      </c>
      <c r="J26" s="85">
        <f t="shared" si="4"/>
        <v>337.1000000000001</v>
      </c>
      <c r="K26" s="85">
        <f t="shared" si="4"/>
        <v>615.5</v>
      </c>
      <c r="L26" s="85">
        <f t="shared" si="4"/>
        <v>1694.3</v>
      </c>
      <c r="M26" s="84">
        <f t="shared" si="4"/>
        <v>337.05000000000007</v>
      </c>
      <c r="N26" s="84">
        <f t="shared" si="4"/>
        <v>95856.6</v>
      </c>
      <c r="O26" s="84">
        <f t="shared" si="4"/>
        <v>136500</v>
      </c>
      <c r="P26" s="86">
        <f>N26/O26</f>
        <v>0.7022461538461539</v>
      </c>
      <c r="Q26" s="2"/>
      <c r="R26" s="75">
        <f>SUM(R4:R25)</f>
        <v>14.7</v>
      </c>
      <c r="S26" s="75">
        <f>SUM(S4:S25)</f>
        <v>0</v>
      </c>
      <c r="T26" s="75">
        <f>SUM(T4:T25)</f>
        <v>188.88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204.57999999999998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43428</v>
      </c>
      <c r="S31" s="147">
        <v>1434.30795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43397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123</v>
      </c>
      <c r="P27" s="180"/>
    </row>
    <row r="28" spans="1:16" ht="30.75" customHeight="1">
      <c r="A28" s="170"/>
      <c r="B28" s="44" t="s">
        <v>119</v>
      </c>
      <c r="C28" s="22" t="s">
        <v>23</v>
      </c>
      <c r="D28" s="44" t="str">
        <f>B28</f>
        <v>план на січень-жовтень 2018р.</v>
      </c>
      <c r="E28" s="22" t="str">
        <f>C28</f>
        <v>факт</v>
      </c>
      <c r="F28" s="43" t="str">
        <f>B28</f>
        <v>план на січень-жовтень 2018р.</v>
      </c>
      <c r="G28" s="58" t="str">
        <f>C28</f>
        <v>факт</v>
      </c>
      <c r="H28" s="44" t="str">
        <f>B28</f>
        <v>план на січень-жовтень 2018р.</v>
      </c>
      <c r="I28" s="22" t="str">
        <f>C28</f>
        <v>факт</v>
      </c>
      <c r="J28" s="43" t="str">
        <f>B28</f>
        <v>план на січень-жовтень 2018р.</v>
      </c>
      <c r="K28" s="58" t="str">
        <f>C28</f>
        <v>факт</v>
      </c>
      <c r="L28" s="41" t="str">
        <f>D28</f>
        <v>план на січень-жовтень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жовтень!S41</f>
        <v>0</v>
      </c>
      <c r="B29" s="45">
        <v>10015</v>
      </c>
      <c r="C29" s="45">
        <v>2052.37</v>
      </c>
      <c r="D29" s="45">
        <v>5240.03</v>
      </c>
      <c r="E29" s="45">
        <v>1597.13</v>
      </c>
      <c r="F29" s="45">
        <v>22300</v>
      </c>
      <c r="G29" s="45">
        <v>10684.98</v>
      </c>
      <c r="H29" s="45">
        <v>20</v>
      </c>
      <c r="I29" s="45">
        <v>18</v>
      </c>
      <c r="J29" s="45">
        <v>0</v>
      </c>
      <c r="K29" s="45">
        <v>0</v>
      </c>
      <c r="L29" s="59">
        <f>H29+F29+D29+J29+B29</f>
        <v>37575.03</v>
      </c>
      <c r="M29" s="46">
        <f>C29+E29+G29+I29+K29</f>
        <v>14352.48</v>
      </c>
      <c r="N29" s="47">
        <f>M29-L29</f>
        <v>-23222.55</v>
      </c>
      <c r="O29" s="181">
        <f>жовтень!S31</f>
        <v>1434.30795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793588.949</v>
      </c>
      <c r="C48" s="28">
        <v>770307.13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164467.95</v>
      </c>
      <c r="C49" s="28">
        <v>151129.16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213902.56</v>
      </c>
      <c r="C50" s="28">
        <v>216634.66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27107.5</v>
      </c>
      <c r="C51" s="28">
        <v>27702.05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124811</v>
      </c>
      <c r="C52" s="28">
        <v>101299.73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5000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6000.08</v>
      </c>
      <c r="C54" s="28">
        <v>9991.55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32792.11999999995</v>
      </c>
      <c r="C55" s="12">
        <v>34316.080000000205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1367670.159</v>
      </c>
      <c r="C56" s="9">
        <v>1317291.0000000002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10015</v>
      </c>
      <c r="C58" s="9">
        <f>C29</f>
        <v>2052.37</v>
      </c>
    </row>
    <row r="59" spans="1:3" ht="25.5">
      <c r="A59" s="76" t="s">
        <v>54</v>
      </c>
      <c r="B59" s="9">
        <f>D29</f>
        <v>5240.03</v>
      </c>
      <c r="C59" s="9">
        <f>E29</f>
        <v>1597.13</v>
      </c>
    </row>
    <row r="60" spans="1:3" ht="12.75">
      <c r="A60" s="76" t="s">
        <v>55</v>
      </c>
      <c r="B60" s="9">
        <f>F29</f>
        <v>22300</v>
      </c>
      <c r="C60" s="9">
        <f>G29</f>
        <v>10684.98</v>
      </c>
    </row>
    <row r="61" spans="1:3" ht="25.5">
      <c r="A61" s="76" t="s">
        <v>56</v>
      </c>
      <c r="B61" s="9">
        <f>H29</f>
        <v>20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4" sqref="E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2018-10-24T13:49:50Z</dcterms:modified>
  <cp:category/>
  <cp:version/>
  <cp:contentType/>
  <cp:contentStatus/>
</cp:coreProperties>
</file>